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87D3EDA0-8594-44F6-AB8B-5927FE1A3697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C8" i="1"/>
  <c r="C36" i="1" s="1"/>
  <c r="D47" i="1" l="1"/>
  <c r="D36" i="1"/>
  <c r="D60" i="1"/>
  <c r="C60" i="1"/>
  <c r="C62" i="1" s="1"/>
  <c r="D62" i="1" l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<sst xmlns="http://schemas.openxmlformats.org/spreadsheetml/2006/main" count="62" uniqueCount="54">
  <si>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</si>
  <si>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</si>
  <si>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</si>
  <si>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</si>
  <si>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</si>
  <si>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</si>
  <si>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</si>
  <si>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</si>
  <si>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</si>
  <si>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</si>
  <si>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</si>
  <si>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</si>
  <si>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</si>
  <si>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</si>
  <si>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</si>
  <si>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</si>
  <si>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</si>
  <si>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</si>
  <si>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</si>
  <si>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</si>
  <si>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</si>
  <si>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</si>
  <si>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</si>
  <si>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</si>
  <si>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</si>
  <si>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</si>
  <si>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</si>
  <si>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</si>
  <si>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</si>
  <si>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</si>
  <si>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</si>
  <si>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</si>
  <si>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</si>
  <si>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</si>
  <si>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</si>
  <si>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</si>
  <si>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</si>
  <si>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</si>
  <si>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</si>
  <si>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</si>
  <si>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</si>
  <si>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</si>
  <si>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</si>
  <si>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</si>
  <si>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</si>
  <si>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</si>
  <si>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</si>
  <si>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</si>
  <si>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</si>
  <si>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</si>
  <si>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</si>
  <si>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Septiembre de 2024 y del 01 de Enero al 31 de Diciembre de 2023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</si>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</sst>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2331177</xdr:colOff>
      <xdr:row>70</xdr:row>
      <xdr:rowOff>45177</xdr:rowOff>
    </xdr:from>
    <xdr:to>
      <xdr:col>1</xdr:col>
      <xdr:colOff>4653320</xdr:colOff>
      <xdr:row>74</xdr:row>
      <xdr:rowOff>144569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700703-94EE-4DED-AEF0-CA3AEB2A2173}"/>
            </a:ext>
          </a:extLst>
        </xdr:cNvPr>
        <xdr:cNvSpPr txBox="1"/>
      </xdr:nvSpPr>
      <xdr:spPr>
        <a:xfrm>
          <a:off x="2529960" y="11583604"/>
          <a:ext cx="2322143" cy="749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343352</xdr:colOff>
      <xdr:row>70</xdr:row>
      <xdr:rowOff>9036</xdr:rowOff>
    </xdr:from>
    <xdr:to>
      <xdr:col>3</xdr:col>
      <xdr:colOff>603980</xdr:colOff>
      <xdr:row>74</xdr:row>
      <xdr:rowOff>75292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1481A3D-9BF7-4CB6-9510-1FB0F20D8E51}"/>
            </a:ext>
          </a:extLst>
        </xdr:cNvPr>
        <xdr:cNvSpPr txBox="1"/>
      </xdr:nvSpPr>
      <xdr:spPr>
        <a:xfrm>
          <a:off x="5502664" y="11547463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2249857</xdr:colOff>
      <xdr:row>70</xdr:row>
      <xdr:rowOff>0</xdr:rowOff>
    </xdr:from>
    <xdr:to>
      <xdr:col>1</xdr:col>
      <xdr:colOff>4605102</xdr:colOff>
      <xdr:row>70</xdr:row>
      <xdr:rowOff>10301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7B94CC8F-C7DB-40D9-BD3E-77ED38A5891A}"/>
            </a:ext>
          </a:extLst>
        </xdr:cNvPr>
        <xdr:cNvCxnSpPr/>
      </xdr:nvCxnSpPr>
      <xdr:spPr>
        <a:xfrm flipV="1">
          <a:off x="2448640" y="11538427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143364</xdr:colOff>
      <xdr:row>69</xdr:row>
      <xdr:rowOff>143364</xdr:rowOff>
    </xdr:from>
    <xdr:to>
      <xdr:col>3</xdr:col>
      <xdr:colOff>438498</xdr:colOff>
      <xdr:row>70</xdr:row>
      <xdr:rowOff>60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A8369055-4ED2-4602-A0FD-5BC330320E4E}"/>
            </a:ext>
          </a:extLst>
        </xdr:cNvPr>
        <xdr:cNvCxnSpPr/>
      </xdr:nvCxnSpPr>
      <xdr:spPr>
        <a:xfrm flipV="1">
          <a:off x="5302676" y="11528186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B3" sqref="B3:D3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5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3.1" thickBot="1" x14ac:dyDescent="0.3">
      <c r="A4" s="1"/>
      <c r="B4" s="55" t="s">
        <v>51</v>
      </c>
      <c r="C4" s="56"/>
      <c r="D4" s="57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5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160031974.62</v>
      </c>
      <c r="D8" s="19">
        <f>SUM(D9:D18)</f>
        <v>195208074.56999999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5319374.68</v>
      </c>
      <c r="D13" s="21">
        <v>8129122.6399999997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10241797.289999999</v>
      </c>
      <c r="D15" s="21">
        <v>12745491.439999999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143512331.36000001</v>
      </c>
      <c r="D17" s="21">
        <v>174333460.49000001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958471.29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149685415.62</v>
      </c>
      <c r="D19" s="19">
        <f>SUM(D20:D35)</f>
        <v>185440677.29000002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44217083.229999997</v>
      </c>
      <c r="D20" s="21">
        <v>57109490.460000001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6794675.7999999998</v>
      </c>
      <c r="D21" s="21">
        <v>8681656.5899999999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23734216.149999999</v>
      </c>
      <c r="D22" s="21">
        <v>27480726.949999999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74939440.439999998</v>
      </c>
      <c r="D26" s="21">
        <v>84907570.549999997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0</v>
      </c>
      <c r="D35" s="21">
        <v>7261232.7400000002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10346559</v>
      </c>
      <c r="D36" s="23">
        <f>SUM(D8-D19)</f>
        <v>9767397.2799999714</v>
      </c>
      <c r="E36" s="1"/>
      <c r="F36" s="1"/>
      <c r="G36" s="1"/>
      <c r="H36" s="1"/>
      <c r="I36" s="1"/>
    </row>
    <row r="37" spans="1:9" x14ac:dyDescent="0.25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2255485.4500000002</v>
      </c>
      <c r="D43" s="24">
        <f>SUM(D44:D46)</f>
        <v>8210943.3700000001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0</v>
      </c>
      <c r="D44" s="26">
        <v>3966743.14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2142675.4500000002</v>
      </c>
      <c r="D45" s="26">
        <v>3681733.12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112810</v>
      </c>
      <c r="D46" s="26">
        <v>562467.11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-2255485.4500000002</v>
      </c>
      <c r="D47" s="24">
        <f>D39-D43</f>
        <v>-8210943.3700000001</v>
      </c>
      <c r="E47" s="1"/>
      <c r="F47" s="1"/>
      <c r="G47" s="1"/>
      <c r="H47" s="1"/>
      <c r="I47" s="1"/>
    </row>
    <row r="48" spans="1:9" x14ac:dyDescent="0.25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3"/>
      <c r="C61" s="44"/>
      <c r="D61" s="45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8091073.5499999998</v>
      </c>
      <c r="D62" s="32">
        <f>SUM(D60,D47,D36)</f>
        <v>1556453.9099999713</v>
      </c>
      <c r="E62" s="1"/>
      <c r="F62" s="1"/>
      <c r="G62" s="1"/>
      <c r="H62" s="1"/>
      <c r="I62" s="1"/>
    </row>
    <row r="63" spans="1:9" x14ac:dyDescent="0.25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60829653.020000003</v>
      </c>
      <c r="D64" s="33">
        <v>59273199.109999999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68920726.569999993</v>
      </c>
      <c r="D65" s="33">
        <v>60829653.020000003</v>
      </c>
      <c r="E65" s="1"/>
      <c r="F65" s="1"/>
      <c r="G65" s="1"/>
      <c r="H65" s="1"/>
      <c r="I65" s="1"/>
    </row>
    <row r="66" spans="1:9" ht="13.1" thickBot="1" x14ac:dyDescent="0.3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x14ac:dyDescent="0.25"/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2024-10-11T16:25:05Z</cp:lastPrinted>
  <dcterms:created xsi:type="dcterms:W3CDTF">2019-12-03T19:09:42Z</dcterms:created>
  <dcterms:modified xsi:type="dcterms:W3CDTF">2024-10-11T16:25:17Z</dcterms:modified>
</cp:coreProperties>
</file>